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a\Documents\Oefenbestanden module 4 Excel 2013\"/>
    </mc:Choice>
  </mc:AlternateContent>
  <bookViews>
    <workbookView xWindow="600" yWindow="315" windowWidth="11040" windowHeight="6030"/>
  </bookViews>
  <sheets>
    <sheet name="Blad1" sheetId="1" r:id="rId1"/>
  </sheets>
  <calcPr calcId="152511"/>
</workbook>
</file>

<file path=xl/calcChain.xml><?xml version="1.0" encoding="utf-8"?>
<calcChain xmlns="http://schemas.openxmlformats.org/spreadsheetml/2006/main">
  <c r="E8" i="1" l="1"/>
  <c r="E14" i="1" s="1"/>
  <c r="C10" i="1"/>
  <c r="F10" i="1"/>
  <c r="E9" i="1"/>
  <c r="E10" i="1"/>
  <c r="G10" i="1" s="1"/>
  <c r="E11" i="1"/>
  <c r="E12" i="1"/>
  <c r="E13" i="1"/>
  <c r="C8" i="1"/>
  <c r="F8" i="1" s="1"/>
  <c r="C9" i="1"/>
  <c r="F9" i="1" s="1"/>
  <c r="C11" i="1"/>
  <c r="F11" i="1" s="1"/>
  <c r="G11" i="1" s="1"/>
  <c r="C12" i="1"/>
  <c r="C13" i="1"/>
  <c r="F13" i="1" s="1"/>
  <c r="G13" i="1" s="1"/>
  <c r="E7" i="1"/>
  <c r="C7" i="1"/>
  <c r="F7" i="1" s="1"/>
  <c r="B18" i="1"/>
  <c r="B19" i="1"/>
  <c r="B17" i="1"/>
  <c r="D14" i="1"/>
  <c r="B14" i="1"/>
  <c r="G8" i="1" l="1"/>
  <c r="H8" i="1" s="1"/>
  <c r="I8" i="1" s="1"/>
  <c r="C14" i="1"/>
  <c r="G7" i="1"/>
  <c r="H7" i="1" s="1"/>
  <c r="I7" i="1" s="1"/>
  <c r="F12" i="1"/>
  <c r="G12" i="1" s="1"/>
  <c r="H12" i="1" s="1"/>
  <c r="I12" i="1" s="1"/>
  <c r="G9" i="1"/>
  <c r="H13" i="1"/>
  <c r="I13" i="1" s="1"/>
  <c r="H10" i="1"/>
  <c r="I10" i="1" s="1"/>
  <c r="G14" i="1"/>
  <c r="H11" i="1"/>
  <c r="I11" i="1" s="1"/>
  <c r="H9" i="1"/>
  <c r="I9" i="1" s="1"/>
  <c r="F14" i="1"/>
  <c r="D18" i="1" l="1"/>
  <c r="I14" i="1"/>
  <c r="D19" i="1"/>
  <c r="D17" i="1"/>
  <c r="H14" i="1"/>
</calcChain>
</file>

<file path=xl/sharedStrings.xml><?xml version="1.0" encoding="utf-8"?>
<sst xmlns="http://schemas.openxmlformats.org/spreadsheetml/2006/main" count="29" uniqueCount="27">
  <si>
    <t>SALARISSEN VAKANTIEHULPEN</t>
  </si>
  <si>
    <t xml:space="preserve">Weeknummer </t>
  </si>
  <si>
    <t>Basiswerkweek</t>
  </si>
  <si>
    <t>uur</t>
  </si>
  <si>
    <t>aantal</t>
  </si>
  <si>
    <t>Naam</t>
  </si>
  <si>
    <t>uren</t>
  </si>
  <si>
    <t>overuren</t>
  </si>
  <si>
    <t>uurloon</t>
  </si>
  <si>
    <t>basissal.</t>
  </si>
  <si>
    <t>brutosal.</t>
  </si>
  <si>
    <t>belasting</t>
  </si>
  <si>
    <t>nettosal.</t>
  </si>
  <si>
    <t>James Dean</t>
  </si>
  <si>
    <t>Saar Pledge</t>
  </si>
  <si>
    <t>Ada de Cock</t>
  </si>
  <si>
    <t>Ben Hansen</t>
  </si>
  <si>
    <t>Bert Goedknecht</t>
  </si>
  <si>
    <t>Nina Hagen</t>
  </si>
  <si>
    <t>Gino Westhoek</t>
  </si>
  <si>
    <t>Totaal</t>
  </si>
  <si>
    <t>Salaris statistiek</t>
  </si>
  <si>
    <t>gewerkte uren</t>
  </si>
  <si>
    <t>netto</t>
  </si>
  <si>
    <t>Gemiddeld:</t>
  </si>
  <si>
    <t>Maximum:</t>
  </si>
  <si>
    <t>Minimum: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</si>
</sst>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_-* #,##0.00\-;_-* &quot;-&quot;??_-;_-@_-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NumberFormat="1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6" fillId="0" borderId="0" xfId="0" applyNumberFormat="1" applyFont="1" applyBorder="1" applyAlignment="1"/>
    <xf numFmtId="0" fontId="6" fillId="0" borderId="1" xfId="0" applyNumberFormat="1" applyFont="1" applyBorder="1" applyAlignment="1"/>
    <xf numFmtId="0" fontId="6" fillId="0" borderId="0" xfId="1" applyNumberFormat="1" applyFont="1" applyBorder="1" applyAlignment="1"/>
    <xf numFmtId="0" fontId="6" fillId="2" borderId="2" xfId="0" applyNumberFormat="1" applyFont="1" applyFill="1" applyBorder="1" applyAlignment="1"/>
    <xf numFmtId="0" fontId="6" fillId="2" borderId="3" xfId="2" applyNumberFormat="1" applyFont="1" applyFill="1" applyBorder="1" applyAlignment="1"/>
    <xf numFmtId="0" fontId="6" fillId="2" borderId="4" xfId="2" applyNumberFormat="1" applyFont="1" applyFill="1" applyBorder="1" applyAlignment="1"/>
    <xf numFmtId="0" fontId="6" fillId="2" borderId="4" xfId="2" applyNumberFormat="1" applyFont="1" applyFill="1" applyBorder="1" applyAlignment="1" applyProtection="1"/>
    <xf numFmtId="0" fontId="6" fillId="2" borderId="5" xfId="0" applyNumberFormat="1" applyFont="1" applyFill="1" applyBorder="1" applyAlignment="1"/>
    <xf numFmtId="0" fontId="6" fillId="2" borderId="6" xfId="0" applyNumberFormat="1" applyFont="1" applyFill="1" applyBorder="1" applyAlignment="1"/>
    <xf numFmtId="0" fontId="6" fillId="2" borderId="7" xfId="0" applyNumberFormat="1" applyFont="1" applyFill="1" applyBorder="1" applyAlignment="1"/>
    <xf numFmtId="0" fontId="6" fillId="2" borderId="8" xfId="0" applyNumberFormat="1" applyFont="1" applyFill="1" applyBorder="1" applyAlignment="1"/>
    <xf numFmtId="0" fontId="6" fillId="2" borderId="3" xfId="0" applyNumberFormat="1" applyFont="1" applyFill="1" applyBorder="1" applyAlignment="1"/>
    <xf numFmtId="0" fontId="6" fillId="2" borderId="4" xfId="0" applyNumberFormat="1" applyFont="1" applyFill="1" applyBorder="1" applyAlignment="1"/>
    <xf numFmtId="0" fontId="6" fillId="2" borderId="1" xfId="0" applyNumberFormat="1" applyFont="1" applyFill="1" applyBorder="1" applyAlignment="1"/>
    <xf numFmtId="0" fontId="6" fillId="2" borderId="9" xfId="0" applyNumberFormat="1" applyFont="1" applyFill="1" applyBorder="1" applyAlignment="1"/>
    <xf numFmtId="0" fontId="6" fillId="2" borderId="10" xfId="0" applyNumberFormat="1" applyFont="1" applyFill="1" applyBorder="1" applyAlignment="1"/>
    <xf numFmtId="0" fontId="6" fillId="2" borderId="11" xfId="0" applyNumberFormat="1" applyFont="1" applyFill="1" applyBorder="1" applyAlignment="1"/>
    <xf numFmtId="0" fontId="6" fillId="0" borderId="12" xfId="0" applyNumberFormat="1" applyFont="1" applyBorder="1" applyAlignment="1"/>
    <xf numFmtId="0" fontId="6" fillId="2" borderId="13" xfId="0" applyNumberFormat="1" applyFont="1" applyFill="1" applyBorder="1" applyAlignment="1"/>
    <xf numFmtId="0" fontId="6" fillId="0" borderId="7" xfId="0" applyNumberFormat="1" applyFont="1" applyBorder="1" applyAlignment="1"/>
    <xf numFmtId="0" fontId="6" fillId="0" borderId="0" xfId="0" applyNumberFormat="1" applyFont="1" applyAlignment="1" applyProtection="1"/>
    <xf numFmtId="0" fontId="6" fillId="0" borderId="0" xfId="0" applyNumberFormat="1" applyFont="1" applyAlignment="1"/>
    <xf numFmtId="0" fontId="1" fillId="0" borderId="0" xfId="0" applyFont="1" applyAlignment="1"/>
    <xf numFmtId="0" fontId="0" fillId="0" borderId="0" xfId="0" applyAlignment="1"/>
    <xf numFmtId="0" fontId="0" fillId="0" borderId="0" xfId="0" applyNumberFormat="1" applyAlignment="1"/>
    <xf numFmtId="0" fontId="2" fillId="2" borderId="0" xfId="0" applyNumberFormat="1" applyFont="1" applyFill="1" applyBorder="1" applyAlignment="1"/>
    <xf numFmtId="0" fontId="6" fillId="2" borderId="0" xfId="0" applyNumberFormat="1" applyFont="1" applyFill="1" applyBorder="1" applyAlignment="1" applyProtection="1"/>
    <xf numFmtId="0" fontId="6" fillId="2" borderId="0" xfId="0" applyNumberFormat="1" applyFont="1" applyFill="1" applyBorder="1" applyAlignment="1"/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5" fillId="2" borderId="0" xfId="0" applyNumberFormat="1" applyFont="1" applyFill="1" applyBorder="1" applyAlignment="1">
      <alignment horizontal="center"/>
    </xf>
    <xf numFmtId="0" fontId="5" fillId="2" borderId="0" xfId="0" applyNumberFormat="1" applyFont="1" applyFill="1" applyBorder="1" applyAlignment="1" applyProtection="1">
      <alignment horizontal="center"/>
    </xf>
    <xf numFmtId="0" fontId="6" fillId="2" borderId="2" xfId="0" applyNumberFormat="1" applyFont="1" applyFill="1" applyBorder="1" applyAlignment="1">
      <alignment horizontal="center"/>
    </xf>
    <xf numFmtId="0" fontId="6" fillId="2" borderId="14" xfId="0" applyNumberFormat="1" applyFont="1" applyFill="1" applyBorder="1" applyAlignment="1">
      <alignment horizontal="center"/>
    </xf>
    <xf numFmtId="0" fontId="6" fillId="2" borderId="6" xfId="0" applyNumberFormat="1" applyFont="1" applyFill="1" applyBorder="1" applyAlignment="1">
      <alignment horizontal="center"/>
    </xf>
    <xf numFmtId="0" fontId="6" fillId="0" borderId="14" xfId="1" applyNumberFormat="1" applyFont="1" applyBorder="1" applyAlignment="1"/>
    <xf numFmtId="0" fontId="0" fillId="0" borderId="14" xfId="0" applyBorder="1"/>
    <xf numFmtId="0" fontId="6" fillId="2" borderId="1" xfId="0" applyNumberFormat="1" applyFont="1" applyFill="1" applyBorder="1" applyAlignment="1" applyProtection="1"/>
    <xf numFmtId="2" fontId="6" fillId="0" borderId="0" xfId="1" applyNumberFormat="1" applyFont="1" applyBorder="1" applyAlignment="1"/>
  </cellXfs>
  <cellStyles count="3">
    <cellStyle name="Komma" xfId="1" builtinId="3"/>
    <cellStyle name="Procent" xfId="2" builtinId="5"/>
    <cellStyle name="Standa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/>
  </sheetViews>
  <sheetFormatPr defaultRowHeight="12.75" x14ac:dyDescent="0.2"/>
  <cols>
    <col min="1" max="1" width="16.7109375" customWidth="1"/>
    <col min="2" max="3" width="8.7109375" style="2" customWidth="1"/>
    <col min="4" max="5" width="8.7109375" customWidth="1"/>
    <col min="6" max="6" width="10.7109375" bestFit="1" customWidth="1"/>
    <col min="7" max="7" width="8.7109375" customWidth="1"/>
    <col min="8" max="8" width="10.7109375" bestFit="1" customWidth="1"/>
    <col min="9" max="9" width="8.7109375" customWidth="1"/>
  </cols>
  <sheetData>
    <row r="1" spans="1:10" ht="19.5" customHeight="1" x14ac:dyDescent="0.2">
      <c r="A1" s="32" t="s">
        <v>0</v>
      </c>
      <c r="B1" s="33"/>
      <c r="C1" s="34"/>
      <c r="D1" s="32"/>
      <c r="E1" s="26"/>
      <c r="F1" s="27"/>
      <c r="G1" s="27"/>
      <c r="H1" s="27"/>
      <c r="I1" s="27"/>
    </row>
    <row r="2" spans="1:10" x14ac:dyDescent="0.2">
      <c r="A2" s="29" t="s">
        <v>1</v>
      </c>
      <c r="B2" s="29">
        <v>43</v>
      </c>
      <c r="C2" s="29"/>
      <c r="D2" s="35"/>
      <c r="E2" s="25"/>
      <c r="F2" s="25"/>
      <c r="G2" s="25"/>
      <c r="H2" s="25"/>
      <c r="I2" s="25"/>
    </row>
    <row r="3" spans="1:10" x14ac:dyDescent="0.2">
      <c r="A3" s="30" t="s">
        <v>2</v>
      </c>
      <c r="B3" s="30">
        <v>38</v>
      </c>
      <c r="C3" s="31" t="s">
        <v>3</v>
      </c>
      <c r="D3" s="36"/>
      <c r="E3" s="24"/>
      <c r="F3" s="25"/>
      <c r="G3" s="25"/>
      <c r="H3" s="25"/>
      <c r="I3" s="25"/>
    </row>
    <row r="4" spans="1:10" x14ac:dyDescent="0.2">
      <c r="A4" s="24"/>
      <c r="B4" s="24"/>
      <c r="C4" s="25"/>
      <c r="D4" s="24"/>
      <c r="E4" s="24"/>
      <c r="F4" s="25"/>
      <c r="G4" s="25"/>
      <c r="H4" s="25"/>
      <c r="I4" s="25"/>
    </row>
    <row r="5" spans="1:10" x14ac:dyDescent="0.2">
      <c r="A5" s="7"/>
      <c r="B5" s="15" t="s">
        <v>4</v>
      </c>
      <c r="C5" s="15" t="s">
        <v>4</v>
      </c>
      <c r="D5" s="16"/>
      <c r="E5" s="7"/>
      <c r="F5" s="8">
        <v>1.5</v>
      </c>
      <c r="G5" s="9"/>
      <c r="H5" s="10">
        <v>0.34</v>
      </c>
      <c r="I5" s="11"/>
    </row>
    <row r="6" spans="1:10" x14ac:dyDescent="0.2">
      <c r="A6" s="12" t="s">
        <v>5</v>
      </c>
      <c r="B6" s="17" t="s">
        <v>6</v>
      </c>
      <c r="C6" s="17" t="s">
        <v>7</v>
      </c>
      <c r="D6" s="13" t="s">
        <v>8</v>
      </c>
      <c r="E6" s="12" t="s">
        <v>9</v>
      </c>
      <c r="F6" s="42" t="s">
        <v>7</v>
      </c>
      <c r="G6" s="13" t="s">
        <v>10</v>
      </c>
      <c r="H6" s="13" t="s">
        <v>11</v>
      </c>
      <c r="I6" s="14" t="s">
        <v>12</v>
      </c>
    </row>
    <row r="7" spans="1:10" x14ac:dyDescent="0.2">
      <c r="A7" s="37" t="s">
        <v>13</v>
      </c>
      <c r="B7" s="4">
        <v>40</v>
      </c>
      <c r="C7" s="4">
        <f>B7-$B$3</f>
        <v>2</v>
      </c>
      <c r="D7" s="6">
        <v>4.25</v>
      </c>
      <c r="E7" s="40">
        <f>D7*B7</f>
        <v>170</v>
      </c>
      <c r="F7" s="6">
        <f>F5*C7*D7</f>
        <v>12.75</v>
      </c>
      <c r="G7" s="6">
        <f>E7+F7</f>
        <v>182.75</v>
      </c>
      <c r="H7" s="40">
        <f>$H$5*G7</f>
        <v>62.135000000000005</v>
      </c>
      <c r="I7" s="4">
        <f>G7-H7</f>
        <v>120.61499999999999</v>
      </c>
      <c r="J7" s="41"/>
    </row>
    <row r="8" spans="1:10" x14ac:dyDescent="0.2">
      <c r="A8" s="38" t="s">
        <v>14</v>
      </c>
      <c r="B8" s="4">
        <v>41</v>
      </c>
      <c r="C8" s="4">
        <f t="shared" ref="C8:C13" si="0">B8-$B$3</f>
        <v>3</v>
      </c>
      <c r="D8" s="6">
        <v>5.5</v>
      </c>
      <c r="E8" s="40" t="e">
        <f>D8XB8</f>
        <v>#NAME?</v>
      </c>
      <c r="F8" s="6">
        <f>F5*C8*D8</f>
        <v>24.75</v>
      </c>
      <c r="G8" s="6" t="e">
        <f t="shared" ref="G8:G13" si="1">E8+F8</f>
        <v>#NAME?</v>
      </c>
      <c r="H8" s="40" t="e">
        <f t="shared" ref="H8:H13" si="2">$H$5*G8</f>
        <v>#NAME?</v>
      </c>
      <c r="I8" s="4" t="e">
        <f t="shared" ref="I8:I13" si="3">G8-H8</f>
        <v>#NAME?</v>
      </c>
      <c r="J8" s="41"/>
    </row>
    <row r="9" spans="1:10" x14ac:dyDescent="0.2">
      <c r="A9" s="38" t="s">
        <v>15</v>
      </c>
      <c r="B9" s="4">
        <v>39</v>
      </c>
      <c r="C9" s="4">
        <f t="shared" si="0"/>
        <v>1</v>
      </c>
      <c r="D9" s="6">
        <v>4.75</v>
      </c>
      <c r="E9" s="40">
        <f>D9*B9</f>
        <v>185.25</v>
      </c>
      <c r="F9" s="43">
        <f>F5*C9*D9</f>
        <v>7.125</v>
      </c>
      <c r="G9" s="6">
        <f t="shared" si="1"/>
        <v>192.375</v>
      </c>
      <c r="H9" s="40">
        <f t="shared" si="2"/>
        <v>65.407499999999999</v>
      </c>
      <c r="I9" s="4">
        <f t="shared" si="3"/>
        <v>126.9675</v>
      </c>
      <c r="J9" s="41"/>
    </row>
    <row r="10" spans="1:10" x14ac:dyDescent="0.2">
      <c r="A10" s="38" t="s">
        <v>16</v>
      </c>
      <c r="B10" s="4">
        <v>59</v>
      </c>
      <c r="C10" s="4">
        <f t="shared" si="0"/>
        <v>21</v>
      </c>
      <c r="D10" s="6">
        <v>5.25</v>
      </c>
      <c r="E10" s="40">
        <f>D10*B10</f>
        <v>309.75</v>
      </c>
      <c r="F10" s="6" t="e">
        <f>F6*C10*D10</f>
        <v>#VALUE!</v>
      </c>
      <c r="G10" s="6" t="e">
        <f t="shared" si="1"/>
        <v>#VALUE!</v>
      </c>
      <c r="H10" s="40" t="e">
        <f t="shared" si="2"/>
        <v>#VALUE!</v>
      </c>
      <c r="I10" s="4" t="e">
        <f t="shared" si="3"/>
        <v>#VALUE!</v>
      </c>
      <c r="J10" s="41"/>
    </row>
    <row r="11" spans="1:10" x14ac:dyDescent="0.2">
      <c r="A11" s="38" t="s">
        <v>17</v>
      </c>
      <c r="B11" s="4">
        <v>44</v>
      </c>
      <c r="C11" s="4">
        <f t="shared" si="0"/>
        <v>6</v>
      </c>
      <c r="D11" s="6">
        <v>6</v>
      </c>
      <c r="E11" s="40">
        <f>D11*B11</f>
        <v>264</v>
      </c>
      <c r="F11" s="6">
        <f>F5*C11*D11</f>
        <v>54</v>
      </c>
      <c r="G11" s="6">
        <f t="shared" si="1"/>
        <v>318</v>
      </c>
      <c r="H11" s="40">
        <f t="shared" si="2"/>
        <v>108.12</v>
      </c>
      <c r="I11" s="4">
        <f t="shared" si="3"/>
        <v>209.88</v>
      </c>
      <c r="J11" s="41"/>
    </row>
    <row r="12" spans="1:10" x14ac:dyDescent="0.2">
      <c r="A12" s="38" t="s">
        <v>18</v>
      </c>
      <c r="B12" s="4">
        <v>35</v>
      </c>
      <c r="C12" s="4">
        <f t="shared" si="0"/>
        <v>-3</v>
      </c>
      <c r="D12" s="6">
        <v>6.5</v>
      </c>
      <c r="E12" s="40">
        <f>D12*B12</f>
        <v>227.5</v>
      </c>
      <c r="F12" s="6">
        <f>F5*C12*D12</f>
        <v>-29.25</v>
      </c>
      <c r="G12" s="6">
        <f t="shared" si="1"/>
        <v>198.25</v>
      </c>
      <c r="H12" s="40">
        <f t="shared" si="2"/>
        <v>67.405000000000001</v>
      </c>
      <c r="I12" s="4">
        <f t="shared" si="3"/>
        <v>130.845</v>
      </c>
      <c r="J12" s="41"/>
    </row>
    <row r="13" spans="1:10" x14ac:dyDescent="0.2">
      <c r="A13" s="39" t="s">
        <v>19</v>
      </c>
      <c r="B13" s="4">
        <v>40</v>
      </c>
      <c r="C13" s="4">
        <f t="shared" si="0"/>
        <v>2</v>
      </c>
      <c r="D13" s="6">
        <v>4.75</v>
      </c>
      <c r="E13" s="40">
        <f>D13*B13</f>
        <v>190</v>
      </c>
      <c r="F13" s="6">
        <f>F5*C13*D13</f>
        <v>14.25</v>
      </c>
      <c r="G13" s="6">
        <f t="shared" si="1"/>
        <v>204.25</v>
      </c>
      <c r="H13" s="40">
        <f t="shared" si="2"/>
        <v>69.445000000000007</v>
      </c>
      <c r="I13" s="4">
        <f t="shared" si="3"/>
        <v>134.80500000000001</v>
      </c>
      <c r="J13" s="41"/>
    </row>
    <row r="14" spans="1:10" x14ac:dyDescent="0.2">
      <c r="A14" s="18" t="s">
        <v>20</v>
      </c>
      <c r="B14" s="19">
        <f>SUM(B7:B13)</f>
        <v>298</v>
      </c>
      <c r="C14" s="19">
        <f t="shared" ref="C14:I14" si="4">SUM(C7:C13)</f>
        <v>32</v>
      </c>
      <c r="D14" s="19">
        <f t="shared" si="4"/>
        <v>37</v>
      </c>
      <c r="E14" s="19" t="e">
        <f t="shared" si="4"/>
        <v>#NAME?</v>
      </c>
      <c r="F14" s="19" t="e">
        <f t="shared" si="4"/>
        <v>#VALUE!</v>
      </c>
      <c r="G14" s="19" t="e">
        <f t="shared" si="4"/>
        <v>#NAME?</v>
      </c>
      <c r="H14" s="19" t="e">
        <f>SUM(H7:H14)</f>
        <v>#NAME?</v>
      </c>
      <c r="I14" s="20" t="e">
        <f t="shared" si="4"/>
        <v>#NAME?</v>
      </c>
    </row>
    <row r="15" spans="1:10" x14ac:dyDescent="0.2">
      <c r="A15" s="25"/>
      <c r="B15" s="25"/>
      <c r="C15" s="25"/>
      <c r="D15" s="25"/>
      <c r="E15" s="25"/>
      <c r="F15" s="25"/>
      <c r="G15" s="25"/>
      <c r="H15" s="25"/>
      <c r="I15" s="25"/>
    </row>
    <row r="16" spans="1:10" x14ac:dyDescent="0.2">
      <c r="A16" s="18" t="s">
        <v>21</v>
      </c>
      <c r="B16" s="19" t="s">
        <v>22</v>
      </c>
      <c r="C16" s="19"/>
      <c r="D16" s="20" t="s">
        <v>23</v>
      </c>
      <c r="E16" s="25"/>
      <c r="F16" s="25"/>
      <c r="G16" s="25"/>
      <c r="H16" s="25"/>
      <c r="I16" s="25"/>
    </row>
    <row r="17" spans="1:9" x14ac:dyDescent="0.2">
      <c r="A17" s="11" t="s">
        <v>24</v>
      </c>
      <c r="B17" s="4">
        <f>AVERAGE(B7:B13)</f>
        <v>42.571428571428569</v>
      </c>
      <c r="C17" s="4"/>
      <c r="D17" s="21" t="e">
        <f>AVERAGE(I7:I13)</f>
        <v>#NAME?</v>
      </c>
      <c r="E17" s="25"/>
      <c r="F17" s="25"/>
      <c r="G17" s="25"/>
      <c r="H17" s="25"/>
      <c r="I17" s="25"/>
    </row>
    <row r="18" spans="1:9" x14ac:dyDescent="0.2">
      <c r="A18" s="22" t="s">
        <v>25</v>
      </c>
      <c r="B18" s="4">
        <f>MAX(B6:B12)</f>
        <v>59</v>
      </c>
      <c r="C18" s="4"/>
      <c r="D18" s="21" t="e">
        <f>MAX(I7:I13)</f>
        <v>#NAME?</v>
      </c>
      <c r="E18" s="25"/>
      <c r="F18" s="25"/>
      <c r="G18" s="25"/>
      <c r="H18" s="25"/>
      <c r="I18" s="25"/>
    </row>
    <row r="19" spans="1:9" x14ac:dyDescent="0.2">
      <c r="A19" s="14" t="s">
        <v>26</v>
      </c>
      <c r="B19" s="5">
        <f>MIN(B7:B13)</f>
        <v>35</v>
      </c>
      <c r="C19" s="5"/>
      <c r="D19" s="23" t="e">
        <f>MIN(I7:I13)</f>
        <v>#NAME?</v>
      </c>
      <c r="E19" s="25"/>
      <c r="F19" s="25"/>
      <c r="G19" s="25"/>
      <c r="H19" s="25"/>
      <c r="I19" s="25"/>
    </row>
    <row r="20" spans="1:9" x14ac:dyDescent="0.2">
      <c r="A20" s="27"/>
      <c r="B20" s="28"/>
      <c r="C20" s="28"/>
      <c r="D20" s="28"/>
      <c r="E20" s="28"/>
      <c r="F20" s="28"/>
      <c r="G20" s="28"/>
      <c r="H20" s="28"/>
      <c r="I20" s="28"/>
    </row>
    <row r="21" spans="1:9" x14ac:dyDescent="0.2">
      <c r="B21" s="3"/>
      <c r="C21" s="3"/>
      <c r="D21" s="1"/>
      <c r="E21" s="1"/>
      <c r="F21" s="1"/>
      <c r="G21" s="1"/>
      <c r="H21" s="1"/>
      <c r="I21" s="1"/>
    </row>
    <row r="22" spans="1:9" x14ac:dyDescent="0.2">
      <c r="B22" s="3"/>
      <c r="C22" s="3"/>
      <c r="D22" s="1"/>
      <c r="E22" s="1"/>
      <c r="F22" s="1"/>
      <c r="G22" s="1"/>
      <c r="H22" s="1"/>
      <c r="I22" s="1"/>
    </row>
  </sheetData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Instruct bv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</dc:creator>
  <cp:lastModifiedBy>Paula Felix</cp:lastModifiedBy>
  <cp:lastPrinted>2003-07-02T14:11:22Z</cp:lastPrinted>
  <dcterms:created xsi:type="dcterms:W3CDTF">1997-08-29T19:41:43Z</dcterms:created>
  <dcterms:modified xsi:type="dcterms:W3CDTF">2013-06-11T06:59:46Z</dcterms:modified>
</cp:coreProperties>
</file>